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ΠΣ ΝΟΣΗΛΕΥΤΙΚΗ\πρακτικη 21-22\"/>
    </mc:Choice>
  </mc:AlternateContent>
  <xr:revisionPtr revIDLastSave="0" documentId="13_ncr:1_{FF408DC3-87B7-4BA3-BEA5-DED8D72D957E}" xr6:coauthVersionLast="36" xr6:coauthVersionMax="36" xr10:uidLastSave="{00000000-0000-0000-0000-000000000000}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28800" windowHeight="13725" tabRatio="916" activeTab="6" xr2:uid="{00000000-000D-0000-FFFF-FFFF00000000}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91029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C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 shapeId="0" xr:uid="{00000000-0006-0000-0000-000003000000}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 shapeId="0" xr:uid="{00000000-0006-0000-0000-000004000000}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 shapeId="0" xr:uid="{00000000-0006-0000-0100-000002000000}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B1" authorId="0" shapeId="0" xr:uid="{00000000-0006-0000-0700-000001000000}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<sst xmlns="http://schemas.openxmlformats.org/spreadsheetml/2006/main" count="430" uniqueCount="44">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</sst>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9" fillId="3" borderId="6" xfId="2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2"/>
  <sheetViews>
    <sheetView topLeftCell="A34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44865</v>
      </c>
      <c r="D20" s="41" t="s">
        <v>31</v>
      </c>
    </row>
    <row r="21" spans="1:4" x14ac:dyDescent="0.25">
      <c r="B21" s="48" t="s">
        <v>40</v>
      </c>
      <c r="C21" s="49">
        <f>C20+24*7-3</f>
        <v>45030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78"/>
  <sheetViews>
    <sheetView topLeftCell="A64"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44865</v>
      </c>
      <c r="E3" s="97">
        <f>WEEKDAY(D3)</f>
        <v>2</v>
      </c>
      <c r="F3" s="98"/>
      <c r="G3" s="98"/>
    </row>
    <row r="4" spans="2:14" ht="18.75" customHeight="1" x14ac:dyDescent="0.25">
      <c r="B4" s="15">
        <v>1</v>
      </c>
      <c r="C4" s="14" t="s">
        <v>10</v>
      </c>
      <c r="D4" s="38">
        <f>D3+4</f>
        <v>44869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44865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44866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44867</v>
      </c>
      <c r="C9" s="29"/>
      <c r="D9" s="33"/>
      <c r="F9" s="82" t="s">
        <v>39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44868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44869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44872</v>
      </c>
      <c r="E17" s="80">
        <f>D17</f>
        <v>44872</v>
      </c>
      <c r="F17" s="81"/>
      <c r="G17" s="8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44876</v>
      </c>
      <c r="E18" s="80">
        <f>D18</f>
        <v>44876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44872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44873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44874</v>
      </c>
      <c r="C23" s="29"/>
      <c r="D23" s="33"/>
      <c r="F23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83"/>
      <c r="H23" s="83"/>
      <c r="I23" s="83"/>
      <c r="J23" s="83"/>
      <c r="K23" s="83"/>
      <c r="L23" s="83"/>
      <c r="M23" s="84"/>
    </row>
    <row r="24" spans="2:13" ht="76.5" customHeight="1" x14ac:dyDescent="0.25">
      <c r="B24" s="31">
        <f>B23+1</f>
        <v>44875</v>
      </c>
      <c r="C24" s="29"/>
      <c r="D24" s="33"/>
      <c r="F24" s="85"/>
      <c r="G24" s="86"/>
      <c r="H24" s="86"/>
      <c r="I24" s="86"/>
      <c r="J24" s="86"/>
      <c r="K24" s="86"/>
      <c r="L24" s="86"/>
      <c r="M24" s="87"/>
    </row>
    <row r="25" spans="2:13" ht="76.5" customHeight="1" x14ac:dyDescent="0.25">
      <c r="B25" s="34">
        <f>B24+1</f>
        <v>44876</v>
      </c>
      <c r="C25" s="30"/>
      <c r="D25" s="36"/>
      <c r="F25" s="88"/>
      <c r="G25" s="89"/>
      <c r="H25" s="89"/>
      <c r="I25" s="89"/>
      <c r="J25" s="89"/>
      <c r="K25" s="89"/>
      <c r="L25" s="89"/>
      <c r="M25" s="90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44879</v>
      </c>
      <c r="E31" s="80">
        <f>D31</f>
        <v>44879</v>
      </c>
      <c r="F31" s="81"/>
      <c r="G31" s="8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44883</v>
      </c>
      <c r="E32" s="80">
        <f>D32</f>
        <v>44883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44879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44880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44881</v>
      </c>
      <c r="C37" s="32"/>
      <c r="D37" s="33"/>
      <c r="F37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83"/>
      <c r="H37" s="83"/>
      <c r="I37" s="83"/>
      <c r="J37" s="83"/>
      <c r="K37" s="83"/>
      <c r="L37" s="83"/>
      <c r="M37" s="84"/>
    </row>
    <row r="38" spans="2:13" ht="76.5" customHeight="1" x14ac:dyDescent="0.25">
      <c r="B38" s="31">
        <f>B37+1</f>
        <v>44882</v>
      </c>
      <c r="C38" s="32"/>
      <c r="D38" s="33"/>
      <c r="F38" s="85"/>
      <c r="G38" s="86"/>
      <c r="H38" s="86"/>
      <c r="I38" s="86"/>
      <c r="J38" s="86"/>
      <c r="K38" s="86"/>
      <c r="L38" s="86"/>
      <c r="M38" s="87"/>
    </row>
    <row r="39" spans="2:13" ht="76.5" customHeight="1" x14ac:dyDescent="0.25">
      <c r="B39" s="34">
        <f>B38+1</f>
        <v>44883</v>
      </c>
      <c r="C39" s="35"/>
      <c r="D39" s="36"/>
      <c r="F39" s="88"/>
      <c r="G39" s="89"/>
      <c r="H39" s="89"/>
      <c r="I39" s="89"/>
      <c r="J39" s="89"/>
      <c r="K39" s="89"/>
      <c r="L39" s="89"/>
      <c r="M39" s="90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44886</v>
      </c>
      <c r="E45" s="80">
        <f>D45</f>
        <v>44886</v>
      </c>
      <c r="F45" s="81"/>
      <c r="G45" s="8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44890</v>
      </c>
      <c r="E46" s="80">
        <f>D46</f>
        <v>44890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44886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44887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44888</v>
      </c>
      <c r="C51" s="32"/>
      <c r="D51" s="33"/>
      <c r="F51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83"/>
      <c r="H51" s="83"/>
      <c r="I51" s="83"/>
      <c r="J51" s="83"/>
      <c r="K51" s="83"/>
      <c r="L51" s="83"/>
      <c r="M51" s="84"/>
    </row>
    <row r="52" spans="2:13" ht="76.5" customHeight="1" x14ac:dyDescent="0.25">
      <c r="B52" s="31">
        <f>B51+1</f>
        <v>44889</v>
      </c>
      <c r="C52" s="32"/>
      <c r="D52" s="33"/>
      <c r="F52" s="85"/>
      <c r="G52" s="86"/>
      <c r="H52" s="86"/>
      <c r="I52" s="86"/>
      <c r="J52" s="86"/>
      <c r="K52" s="86"/>
      <c r="L52" s="86"/>
      <c r="M52" s="87"/>
    </row>
    <row r="53" spans="2:13" ht="76.5" customHeight="1" x14ac:dyDescent="0.25">
      <c r="B53" s="34">
        <f>B52+1</f>
        <v>44890</v>
      </c>
      <c r="C53" s="35"/>
      <c r="D53" s="36"/>
      <c r="F53" s="88"/>
      <c r="G53" s="89"/>
      <c r="H53" s="89"/>
      <c r="I53" s="89"/>
      <c r="J53" s="89"/>
      <c r="K53" s="89"/>
      <c r="L53" s="89"/>
      <c r="M53" s="90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44893</v>
      </c>
      <c r="E59" s="80">
        <f>D59</f>
        <v>44893</v>
      </c>
      <c r="F59" s="81"/>
      <c r="G59" s="8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44897</v>
      </c>
      <c r="E60" s="80">
        <f>D60</f>
        <v>44897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44893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44894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3" ht="76.5" customHeight="1" x14ac:dyDescent="0.25">
      <c r="B65" s="31">
        <f>B64+1</f>
        <v>44895</v>
      </c>
      <c r="C65" s="32"/>
      <c r="D65" s="33"/>
      <c r="F65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83"/>
      <c r="H65" s="83"/>
      <c r="I65" s="83"/>
      <c r="J65" s="83"/>
      <c r="K65" s="83"/>
      <c r="L65" s="83"/>
      <c r="M65" s="84"/>
    </row>
    <row r="66" spans="2:13" ht="76.5" customHeight="1" x14ac:dyDescent="0.25">
      <c r="B66" s="31">
        <f>B65+1</f>
        <v>44896</v>
      </c>
      <c r="C66" s="32"/>
      <c r="D66" s="33"/>
      <c r="F66" s="85"/>
      <c r="G66" s="86"/>
      <c r="H66" s="86"/>
      <c r="I66" s="86"/>
      <c r="J66" s="86"/>
      <c r="K66" s="86"/>
      <c r="L66" s="86"/>
      <c r="M66" s="87"/>
    </row>
    <row r="67" spans="2:13" ht="76.5" customHeight="1" x14ac:dyDescent="0.25">
      <c r="B67" s="34">
        <f>B66+1</f>
        <v>44897</v>
      </c>
      <c r="C67" s="35"/>
      <c r="D67" s="36"/>
      <c r="F67" s="88"/>
      <c r="G67" s="89"/>
      <c r="H67" s="89"/>
      <c r="I67" s="89"/>
      <c r="J67" s="89"/>
      <c r="K67" s="89"/>
      <c r="L67" s="89"/>
      <c r="M67" s="90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4" t="s">
        <v>22</v>
      </c>
      <c r="C73" s="95"/>
      <c r="D73" s="96"/>
    </row>
    <row r="74" spans="2:13" ht="150" customHeight="1" x14ac:dyDescent="0.25">
      <c r="B74" s="75"/>
      <c r="C74" s="76"/>
      <c r="D74" s="77"/>
    </row>
    <row r="77" spans="2:13" ht="16.5" x14ac:dyDescent="0.25">
      <c r="B77" s="94" t="s">
        <v>23</v>
      </c>
      <c r="C77" s="95"/>
      <c r="D77" s="96"/>
    </row>
    <row r="78" spans="2:13" ht="150" customHeight="1" x14ac:dyDescent="0.25">
      <c r="B78" s="91"/>
      <c r="C78" s="92"/>
      <c r="D78" s="93"/>
    </row>
  </sheetData>
  <sheetProtection password="DD34" sheet="1" objects="1" scenarios="1" selectLockedCells="1"/>
  <mergeCells count="34"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  <mergeCell ref="B78:D78"/>
    <mergeCell ref="B73:D73"/>
    <mergeCell ref="B77:D77"/>
    <mergeCell ref="F62:M62"/>
    <mergeCell ref="B57:D57"/>
    <mergeCell ref="E59:G59"/>
    <mergeCell ref="E60:G60"/>
    <mergeCell ref="F65:M67"/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78"/>
  <sheetViews>
    <sheetView topLeftCell="A67" workbookViewId="0">
      <selection activeCell="D8" sqref="D8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44900</v>
      </c>
      <c r="E3" s="80">
        <f>D3</f>
        <v>44900</v>
      </c>
      <c r="F3" s="81"/>
      <c r="G3" s="81"/>
    </row>
    <row r="4" spans="2:14" ht="18.75" customHeight="1" x14ac:dyDescent="0.25">
      <c r="B4" s="42">
        <f>('2ος'!D3-'Στοιχεία Πρακτικής'!C20)/7 + 1</f>
        <v>6</v>
      </c>
      <c r="C4" s="14" t="s">
        <v>10</v>
      </c>
      <c r="D4" s="38">
        <f>D3+4</f>
        <v>44904</v>
      </c>
      <c r="E4" s="80">
        <f>D4</f>
        <v>44904</v>
      </c>
      <c r="F4" s="81"/>
      <c r="G4" s="8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44900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44901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44902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44903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44904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44907</v>
      </c>
      <c r="E17" s="80">
        <f>D17</f>
        <v>44907</v>
      </c>
      <c r="F17" s="81"/>
      <c r="G17" s="81"/>
    </row>
    <row r="18" spans="2:13" ht="18.75" customHeight="1" x14ac:dyDescent="0.25">
      <c r="B18" s="15">
        <f>B4+1</f>
        <v>7</v>
      </c>
      <c r="C18" s="14" t="s">
        <v>10</v>
      </c>
      <c r="D18" s="38">
        <f>D17+4</f>
        <v>44911</v>
      </c>
      <c r="E18" s="80">
        <f>D18</f>
        <v>44911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44907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44908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44909</v>
      </c>
      <c r="C23" s="29"/>
      <c r="D23" s="33"/>
    </row>
    <row r="24" spans="2:13" ht="76.5" customHeight="1" x14ac:dyDescent="0.25">
      <c r="B24" s="31">
        <f>B23+1</f>
        <v>44910</v>
      </c>
      <c r="C24" s="29"/>
      <c r="D24" s="33"/>
    </row>
    <row r="25" spans="2:13" ht="76.5" customHeight="1" x14ac:dyDescent="0.25">
      <c r="B25" s="34">
        <f>B24+1</f>
        <v>44911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44914</v>
      </c>
      <c r="E31" s="80">
        <f>D31</f>
        <v>44914</v>
      </c>
      <c r="F31" s="81"/>
      <c r="G31" s="81"/>
    </row>
    <row r="32" spans="2:13" ht="18.75" customHeight="1" x14ac:dyDescent="0.25">
      <c r="B32" s="15">
        <f>B18+1</f>
        <v>8</v>
      </c>
      <c r="C32" s="14" t="s">
        <v>10</v>
      </c>
      <c r="D32" s="38">
        <f>D31+4</f>
        <v>44918</v>
      </c>
      <c r="E32" s="80">
        <f>D32</f>
        <v>44918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44914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44915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44916</v>
      </c>
      <c r="C37" s="32"/>
      <c r="D37" s="33"/>
    </row>
    <row r="38" spans="2:13" ht="76.5" customHeight="1" x14ac:dyDescent="0.25">
      <c r="B38" s="31">
        <f>B37+1</f>
        <v>44917</v>
      </c>
      <c r="C38" s="32"/>
      <c r="D38" s="33"/>
    </row>
    <row r="39" spans="2:13" ht="76.5" customHeight="1" x14ac:dyDescent="0.25">
      <c r="B39" s="34">
        <f>B38+1</f>
        <v>44918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44921</v>
      </c>
      <c r="E45" s="80">
        <f>D45</f>
        <v>44921</v>
      </c>
      <c r="F45" s="81"/>
      <c r="G45" s="81"/>
    </row>
    <row r="46" spans="2:13" ht="18.75" customHeight="1" x14ac:dyDescent="0.25">
      <c r="B46" s="15">
        <f>B32+1</f>
        <v>9</v>
      </c>
      <c r="C46" s="14" t="s">
        <v>10</v>
      </c>
      <c r="D46" s="38">
        <f>D45+4</f>
        <v>44925</v>
      </c>
      <c r="E46" s="80">
        <f>D46</f>
        <v>44925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44921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44922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44923</v>
      </c>
      <c r="C51" s="32"/>
      <c r="D51" s="33"/>
    </row>
    <row r="52" spans="2:13" ht="76.5" customHeight="1" x14ac:dyDescent="0.25">
      <c r="B52" s="31">
        <f>B51+1</f>
        <v>44924</v>
      </c>
      <c r="C52" s="32"/>
      <c r="D52" s="33"/>
    </row>
    <row r="53" spans="2:13" ht="76.5" customHeight="1" x14ac:dyDescent="0.25">
      <c r="B53" s="34">
        <f>B52+1</f>
        <v>44925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44928</v>
      </c>
      <c r="E59" s="97">
        <f>WEEKDAY(D59)</f>
        <v>2</v>
      </c>
      <c r="F59" s="98"/>
      <c r="G59" s="98"/>
    </row>
    <row r="60" spans="2:13" ht="18.75" customHeight="1" x14ac:dyDescent="0.25">
      <c r="B60" s="15">
        <f>B46+1</f>
        <v>10</v>
      </c>
      <c r="C60" s="14" t="s">
        <v>10</v>
      </c>
      <c r="D60" s="38">
        <f>D59+4</f>
        <v>44932</v>
      </c>
      <c r="E60" s="97">
        <f>WEEKDAY(D60)</f>
        <v>6</v>
      </c>
      <c r="F60" s="98"/>
      <c r="G60" s="98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44928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44929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44930</v>
      </c>
      <c r="C65" s="32"/>
      <c r="D65" s="33"/>
    </row>
    <row r="66" spans="2:12" ht="76.5" customHeight="1" x14ac:dyDescent="0.25">
      <c r="B66" s="31">
        <f>B65+1</f>
        <v>44931</v>
      </c>
      <c r="C66" s="32"/>
      <c r="D66" s="33"/>
    </row>
    <row r="67" spans="2:12" ht="76.5" customHeight="1" x14ac:dyDescent="0.25">
      <c r="B67" s="34">
        <f>B66+1</f>
        <v>44932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78"/>
  <sheetViews>
    <sheetView topLeftCell="A64"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44935</v>
      </c>
      <c r="E3" s="97">
        <f>WEEKDAY(D3)</f>
        <v>2</v>
      </c>
      <c r="F3" s="98"/>
      <c r="G3" s="98"/>
    </row>
    <row r="4" spans="2:14" ht="18.75" customHeight="1" x14ac:dyDescent="0.25">
      <c r="B4" s="42">
        <f>('3ος'!D3-'Στοιχεία Πρακτικής'!C20)/7 + 1</f>
        <v>11</v>
      </c>
      <c r="C4" s="14" t="s">
        <v>10</v>
      </c>
      <c r="D4" s="38">
        <f>D3+4</f>
        <v>44939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44935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44936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44937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44938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44939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44942</v>
      </c>
      <c r="E17" s="80">
        <f>D17</f>
        <v>44942</v>
      </c>
      <c r="F17" s="81"/>
      <c r="G17" s="81"/>
    </row>
    <row r="18" spans="2:13" ht="18.75" customHeight="1" x14ac:dyDescent="0.25">
      <c r="B18" s="15">
        <f>B4+1</f>
        <v>12</v>
      </c>
      <c r="C18" s="14" t="s">
        <v>10</v>
      </c>
      <c r="D18" s="38">
        <f>D17+4</f>
        <v>44946</v>
      </c>
      <c r="E18" s="80">
        <f>D18</f>
        <v>44946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44942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44943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44944</v>
      </c>
      <c r="C23" s="29"/>
      <c r="D23" s="33"/>
    </row>
    <row r="24" spans="2:13" ht="76.5" customHeight="1" x14ac:dyDescent="0.25">
      <c r="B24" s="31">
        <f>B23+1</f>
        <v>44945</v>
      </c>
      <c r="C24" s="29"/>
      <c r="D24" s="33"/>
    </row>
    <row r="25" spans="2:13" ht="76.5" customHeight="1" x14ac:dyDescent="0.25">
      <c r="B25" s="34">
        <f>B24+1</f>
        <v>44946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44949</v>
      </c>
      <c r="E31" s="80">
        <f>D31</f>
        <v>44949</v>
      </c>
      <c r="F31" s="81"/>
      <c r="G31" s="81"/>
    </row>
    <row r="32" spans="2:13" ht="18.75" customHeight="1" x14ac:dyDescent="0.25">
      <c r="B32" s="15">
        <f>B18+1</f>
        <v>13</v>
      </c>
      <c r="C32" s="14" t="s">
        <v>10</v>
      </c>
      <c r="D32" s="38">
        <f>D31+4</f>
        <v>44953</v>
      </c>
      <c r="E32" s="80">
        <f>D32</f>
        <v>44953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44949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44950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44951</v>
      </c>
      <c r="C37" s="32"/>
      <c r="D37" s="33"/>
    </row>
    <row r="38" spans="2:13" ht="76.5" customHeight="1" x14ac:dyDescent="0.25">
      <c r="B38" s="31">
        <f>B37+1</f>
        <v>44952</v>
      </c>
      <c r="C38" s="32"/>
      <c r="D38" s="33"/>
    </row>
    <row r="39" spans="2:13" ht="76.5" customHeight="1" x14ac:dyDescent="0.25">
      <c r="B39" s="34">
        <f>B38+1</f>
        <v>44953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44956</v>
      </c>
      <c r="E45" s="80">
        <f>D45</f>
        <v>44956</v>
      </c>
      <c r="F45" s="81"/>
      <c r="G45" s="81"/>
    </row>
    <row r="46" spans="2:13" ht="18.75" customHeight="1" x14ac:dyDescent="0.25">
      <c r="B46" s="15">
        <f>B32+1</f>
        <v>14</v>
      </c>
      <c r="C46" s="14" t="s">
        <v>10</v>
      </c>
      <c r="D46" s="38">
        <f>D45+4</f>
        <v>44960</v>
      </c>
      <c r="E46" s="80">
        <f>D46</f>
        <v>44960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44956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44957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44958</v>
      </c>
      <c r="C51" s="32"/>
      <c r="D51" s="33"/>
    </row>
    <row r="52" spans="2:13" ht="76.5" customHeight="1" x14ac:dyDescent="0.25">
      <c r="B52" s="31">
        <f>B51+1</f>
        <v>44959</v>
      </c>
      <c r="C52" s="32"/>
      <c r="D52" s="33"/>
    </row>
    <row r="53" spans="2:13" ht="76.5" customHeight="1" x14ac:dyDescent="0.25">
      <c r="B53" s="34">
        <f>B52+1</f>
        <v>44960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44963</v>
      </c>
      <c r="E59" s="80">
        <f>D59</f>
        <v>44963</v>
      </c>
      <c r="F59" s="81"/>
      <c r="G59" s="81"/>
    </row>
    <row r="60" spans="2:13" ht="18.75" customHeight="1" x14ac:dyDescent="0.25">
      <c r="B60" s="15">
        <f>B46+1</f>
        <v>15</v>
      </c>
      <c r="C60" s="14" t="s">
        <v>10</v>
      </c>
      <c r="D60" s="38">
        <f>D59+4</f>
        <v>44967</v>
      </c>
      <c r="E60" s="80">
        <f>D60</f>
        <v>44967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44963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44964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44965</v>
      </c>
      <c r="C65" s="32"/>
      <c r="D65" s="33"/>
    </row>
    <row r="66" spans="2:12" ht="76.5" customHeight="1" x14ac:dyDescent="0.25">
      <c r="B66" s="31">
        <f>B65+1</f>
        <v>44966</v>
      </c>
      <c r="C66" s="32"/>
      <c r="D66" s="33"/>
    </row>
    <row r="67" spans="2:12" ht="76.5" customHeight="1" x14ac:dyDescent="0.25">
      <c r="B67" s="34">
        <f>B66+1</f>
        <v>44967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78"/>
  <sheetViews>
    <sheetView topLeftCell="A64" workbookViewId="0">
      <selection activeCell="D8" sqref="D8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44970</v>
      </c>
      <c r="E3" s="97">
        <f>WEEKDAY(D3)</f>
        <v>2</v>
      </c>
      <c r="F3" s="98"/>
      <c r="G3" s="98"/>
    </row>
    <row r="4" spans="2:14" ht="18.75" customHeight="1" x14ac:dyDescent="0.25">
      <c r="B4" s="42">
        <f>('4ος'!D3-'Στοιχεία Πρακτικής'!C20)/7 + 1</f>
        <v>16</v>
      </c>
      <c r="C4" s="14" t="s">
        <v>10</v>
      </c>
      <c r="D4" s="38">
        <f>D3+4</f>
        <v>44974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44970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44971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44972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44973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44974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44977</v>
      </c>
      <c r="E17" s="80">
        <f>D17</f>
        <v>44977</v>
      </c>
      <c r="F17" s="81"/>
      <c r="G17" s="81"/>
    </row>
    <row r="18" spans="2:13" ht="18.75" customHeight="1" x14ac:dyDescent="0.25">
      <c r="B18" s="15">
        <f>B4+1</f>
        <v>17</v>
      </c>
      <c r="C18" s="14" t="s">
        <v>10</v>
      </c>
      <c r="D18" s="38">
        <f>D17+4</f>
        <v>44981</v>
      </c>
      <c r="E18" s="80">
        <f>D18</f>
        <v>44981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44977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44978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44979</v>
      </c>
      <c r="C23" s="29"/>
      <c r="D23" s="33"/>
    </row>
    <row r="24" spans="2:13" ht="76.5" customHeight="1" x14ac:dyDescent="0.25">
      <c r="B24" s="31">
        <f>B23+1</f>
        <v>44980</v>
      </c>
      <c r="C24" s="29"/>
      <c r="D24" s="33"/>
    </row>
    <row r="25" spans="2:13" ht="76.5" customHeight="1" x14ac:dyDescent="0.25">
      <c r="B25" s="34">
        <f>B24+1</f>
        <v>44981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44984</v>
      </c>
      <c r="E31" s="80">
        <f>D31</f>
        <v>44984</v>
      </c>
      <c r="F31" s="81"/>
      <c r="G31" s="81"/>
    </row>
    <row r="32" spans="2:13" ht="18.75" customHeight="1" x14ac:dyDescent="0.25">
      <c r="B32" s="15">
        <f>B18+1</f>
        <v>18</v>
      </c>
      <c r="C32" s="14" t="s">
        <v>10</v>
      </c>
      <c r="D32" s="38">
        <f>D31+4</f>
        <v>44988</v>
      </c>
      <c r="E32" s="80">
        <f>D32</f>
        <v>44988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44984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44985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44986</v>
      </c>
      <c r="C37" s="32"/>
      <c r="D37" s="33"/>
    </row>
    <row r="38" spans="2:13" ht="76.5" customHeight="1" x14ac:dyDescent="0.25">
      <c r="B38" s="31">
        <f>B37+1</f>
        <v>44987</v>
      </c>
      <c r="C38" s="32"/>
      <c r="D38" s="33"/>
    </row>
    <row r="39" spans="2:13" ht="76.5" customHeight="1" x14ac:dyDescent="0.25">
      <c r="B39" s="34">
        <f>B38+1</f>
        <v>44988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44991</v>
      </c>
      <c r="E45" s="80">
        <f>D45</f>
        <v>44991</v>
      </c>
      <c r="F45" s="81"/>
      <c r="G45" s="81"/>
    </row>
    <row r="46" spans="2:13" ht="18.75" customHeight="1" x14ac:dyDescent="0.25">
      <c r="B46" s="15">
        <f>B32+1</f>
        <v>19</v>
      </c>
      <c r="C46" s="14" t="s">
        <v>10</v>
      </c>
      <c r="D46" s="38">
        <f>D45+4</f>
        <v>44995</v>
      </c>
      <c r="E46" s="80">
        <f>D46</f>
        <v>44995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44991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44992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44993</v>
      </c>
      <c r="C51" s="32"/>
      <c r="D51" s="33"/>
    </row>
    <row r="52" spans="2:13" ht="76.5" customHeight="1" x14ac:dyDescent="0.25">
      <c r="B52" s="31">
        <f>B51+1</f>
        <v>44994</v>
      </c>
      <c r="C52" s="32"/>
      <c r="D52" s="33"/>
    </row>
    <row r="53" spans="2:13" ht="76.5" customHeight="1" x14ac:dyDescent="0.25">
      <c r="B53" s="34">
        <f>B52+1</f>
        <v>44995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44998</v>
      </c>
      <c r="E59" s="80">
        <f>D59</f>
        <v>44998</v>
      </c>
      <c r="F59" s="81"/>
      <c r="G59" s="81"/>
    </row>
    <row r="60" spans="2:13" ht="18.75" customHeight="1" x14ac:dyDescent="0.25">
      <c r="B60" s="15">
        <f>B46+1</f>
        <v>20</v>
      </c>
      <c r="C60" s="14" t="s">
        <v>10</v>
      </c>
      <c r="D60" s="38">
        <f>D59+4</f>
        <v>45002</v>
      </c>
      <c r="E60" s="80">
        <f>D60</f>
        <v>45002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44998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44999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45000</v>
      </c>
      <c r="C65" s="32"/>
      <c r="D65" s="33"/>
    </row>
    <row r="66" spans="2:12" ht="76.5" customHeight="1" x14ac:dyDescent="0.25">
      <c r="B66" s="31">
        <f>B65+1</f>
        <v>45001</v>
      </c>
      <c r="C66" s="32"/>
      <c r="D66" s="33"/>
    </row>
    <row r="67" spans="2:12" ht="76.5" customHeight="1" x14ac:dyDescent="0.25">
      <c r="B67" s="34">
        <f>B66+1</f>
        <v>45002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78"/>
  <sheetViews>
    <sheetView topLeftCell="A67"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45005</v>
      </c>
      <c r="E3" s="97">
        <f>WEEKDAY(D3)</f>
        <v>2</v>
      </c>
      <c r="F3" s="98"/>
      <c r="G3" s="98"/>
    </row>
    <row r="4" spans="2:14" ht="18.75" customHeight="1" x14ac:dyDescent="0.25">
      <c r="B4" s="42">
        <f>('5ος'!D3-'Στοιχεία Πρακτικής'!C20)/7 + 1</f>
        <v>21</v>
      </c>
      <c r="C4" s="14" t="s">
        <v>10</v>
      </c>
      <c r="D4" s="38">
        <f>D3+4</f>
        <v>45009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45005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45006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45007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45008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45009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45012</v>
      </c>
      <c r="E17" s="80">
        <f>D17</f>
        <v>45012</v>
      </c>
      <c r="F17" s="81"/>
      <c r="G17" s="81"/>
    </row>
    <row r="18" spans="2:13" ht="18.75" customHeight="1" x14ac:dyDescent="0.25">
      <c r="B18" s="15">
        <f>B4+1</f>
        <v>22</v>
      </c>
      <c r="C18" s="14" t="s">
        <v>10</v>
      </c>
      <c r="D18" s="38">
        <f>D17+4</f>
        <v>45016</v>
      </c>
      <c r="E18" s="80">
        <f>D18</f>
        <v>45016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45012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45013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45014</v>
      </c>
      <c r="C23" s="29"/>
      <c r="D23" s="33"/>
    </row>
    <row r="24" spans="2:13" ht="76.5" customHeight="1" x14ac:dyDescent="0.25">
      <c r="B24" s="31">
        <f>B23+1</f>
        <v>45015</v>
      </c>
      <c r="C24" s="29"/>
      <c r="D24" s="33"/>
    </row>
    <row r="25" spans="2:13" ht="76.5" customHeight="1" x14ac:dyDescent="0.25">
      <c r="B25" s="34">
        <f>B24+1</f>
        <v>45016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45019</v>
      </c>
      <c r="E31" s="80">
        <f>D31</f>
        <v>45019</v>
      </c>
      <c r="F31" s="81"/>
      <c r="G31" s="81"/>
    </row>
    <row r="32" spans="2:13" ht="18.75" customHeight="1" x14ac:dyDescent="0.25">
      <c r="B32" s="15">
        <f>B18+1</f>
        <v>23</v>
      </c>
      <c r="C32" s="14" t="s">
        <v>10</v>
      </c>
      <c r="D32" s="38">
        <f>D31+4</f>
        <v>45023</v>
      </c>
      <c r="E32" s="80">
        <f>D32</f>
        <v>45023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45019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45020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45021</v>
      </c>
      <c r="C37" s="32"/>
      <c r="D37" s="33"/>
    </row>
    <row r="38" spans="2:13" ht="76.5" customHeight="1" x14ac:dyDescent="0.25">
      <c r="B38" s="31">
        <f>B37+1</f>
        <v>45022</v>
      </c>
      <c r="C38" s="32"/>
      <c r="D38" s="33"/>
    </row>
    <row r="39" spans="2:13" ht="76.5" customHeight="1" x14ac:dyDescent="0.25">
      <c r="B39" s="34">
        <f>B38+1</f>
        <v>45023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45026</v>
      </c>
      <c r="E45" s="80">
        <f>D45</f>
        <v>45026</v>
      </c>
      <c r="F45" s="81"/>
      <c r="G45" s="81"/>
    </row>
    <row r="46" spans="2:13" ht="18.75" customHeight="1" x14ac:dyDescent="0.25">
      <c r="B46" s="15">
        <f>B32+1</f>
        <v>24</v>
      </c>
      <c r="C46" s="14" t="s">
        <v>10</v>
      </c>
      <c r="D46" s="38">
        <f>D45+4</f>
        <v>45030</v>
      </c>
      <c r="E46" s="80">
        <f>D46</f>
        <v>45030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45026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45027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45028</v>
      </c>
      <c r="C51" s="32"/>
      <c r="D51" s="33"/>
    </row>
    <row r="52" spans="2:13" ht="76.5" customHeight="1" x14ac:dyDescent="0.25">
      <c r="B52" s="31">
        <f>B51+1</f>
        <v>45029</v>
      </c>
      <c r="C52" s="32"/>
      <c r="D52" s="33"/>
    </row>
    <row r="53" spans="2:13" ht="76.5" customHeight="1" x14ac:dyDescent="0.25">
      <c r="B53" s="34">
        <f>B52+1</f>
        <v>45030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45033</v>
      </c>
      <c r="E59" s="80">
        <f>D59</f>
        <v>45033</v>
      </c>
      <c r="F59" s="81"/>
      <c r="G59" s="81"/>
    </row>
    <row r="60" spans="2:13" ht="18.75" customHeight="1" x14ac:dyDescent="0.25">
      <c r="B60" s="15">
        <f>B46+1</f>
        <v>25</v>
      </c>
      <c r="C60" s="14" t="s">
        <v>10</v>
      </c>
      <c r="D60" s="38">
        <f>D59+4</f>
        <v>45037</v>
      </c>
      <c r="E60" s="80">
        <f>D60</f>
        <v>45037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45033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45034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45035</v>
      </c>
      <c r="C65" s="32"/>
      <c r="D65" s="33"/>
    </row>
    <row r="66" spans="2:12" ht="76.5" customHeight="1" x14ac:dyDescent="0.25">
      <c r="B66" s="31">
        <f>B65+1</f>
        <v>45036</v>
      </c>
      <c r="C66" s="32"/>
      <c r="D66" s="33"/>
    </row>
    <row r="67" spans="2:12" ht="76.5" customHeight="1" x14ac:dyDescent="0.25">
      <c r="B67" s="34">
        <f>B66+1</f>
        <v>45037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78"/>
  <sheetViews>
    <sheetView tabSelected="1" topLeftCell="A58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45040</v>
      </c>
      <c r="E3" s="97">
        <f>WEEKDAY(D3)</f>
        <v>2</v>
      </c>
      <c r="F3" s="98"/>
      <c r="G3" s="98"/>
    </row>
    <row r="4" spans="2:14" ht="18.75" customHeight="1" x14ac:dyDescent="0.25">
      <c r="B4" s="42">
        <f>('6ος'!D3-'Στοιχεία Πρακτικής'!C20)/7 + 1</f>
        <v>26</v>
      </c>
      <c r="C4" s="14" t="s">
        <v>10</v>
      </c>
      <c r="D4" s="38">
        <f>D3+4</f>
        <v>45044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45040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45041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45042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45043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45044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45047</v>
      </c>
      <c r="E17" s="80">
        <f>D17</f>
        <v>45047</v>
      </c>
      <c r="F17" s="81"/>
      <c r="G17" s="81"/>
    </row>
    <row r="18" spans="2:13" ht="18.75" customHeight="1" x14ac:dyDescent="0.25">
      <c r="B18" s="15">
        <f>B4+1</f>
        <v>27</v>
      </c>
      <c r="C18" s="14" t="s">
        <v>10</v>
      </c>
      <c r="D18" s="38">
        <f>D17+4</f>
        <v>45051</v>
      </c>
      <c r="E18" s="80">
        <f>D18</f>
        <v>45051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45047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45048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45049</v>
      </c>
      <c r="C23" s="29"/>
      <c r="D23" s="33"/>
    </row>
    <row r="24" spans="2:13" ht="76.5" customHeight="1" x14ac:dyDescent="0.25">
      <c r="B24" s="31">
        <f>B23+1</f>
        <v>45050</v>
      </c>
      <c r="C24" s="29"/>
      <c r="D24" s="33"/>
    </row>
    <row r="25" spans="2:13" ht="76.5" customHeight="1" x14ac:dyDescent="0.25">
      <c r="B25" s="34">
        <f>B24+1</f>
        <v>45051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45054</v>
      </c>
      <c r="E31" s="80">
        <f>D31</f>
        <v>45054</v>
      </c>
      <c r="F31" s="81"/>
      <c r="G31" s="81"/>
    </row>
    <row r="32" spans="2:13" ht="18.75" customHeight="1" x14ac:dyDescent="0.25">
      <c r="B32" s="15">
        <f>B18+1</f>
        <v>28</v>
      </c>
      <c r="C32" s="14" t="s">
        <v>10</v>
      </c>
      <c r="D32" s="38">
        <f>D31+4</f>
        <v>45058</v>
      </c>
      <c r="E32" s="80">
        <f>D32</f>
        <v>45058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45054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45055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45056</v>
      </c>
      <c r="C37" s="32"/>
      <c r="D37" s="33"/>
    </row>
    <row r="38" spans="2:13" ht="76.5" customHeight="1" x14ac:dyDescent="0.25">
      <c r="B38" s="31">
        <f>B37+1</f>
        <v>45057</v>
      </c>
      <c r="C38" s="32"/>
      <c r="D38" s="33"/>
    </row>
    <row r="39" spans="2:13" ht="76.5" customHeight="1" x14ac:dyDescent="0.25">
      <c r="B39" s="34">
        <f>B38+1</f>
        <v>45058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45061</v>
      </c>
      <c r="E45" s="80">
        <f>D45</f>
        <v>45061</v>
      </c>
      <c r="F45" s="81"/>
      <c r="G45" s="81"/>
    </row>
    <row r="46" spans="2:13" ht="18.75" customHeight="1" x14ac:dyDescent="0.25">
      <c r="B46" s="15">
        <f>B32+1</f>
        <v>29</v>
      </c>
      <c r="C46" s="14" t="s">
        <v>10</v>
      </c>
      <c r="D46" s="38">
        <f>D45+4</f>
        <v>45065</v>
      </c>
      <c r="E46" s="80">
        <f>D46</f>
        <v>45065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45061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45062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45063</v>
      </c>
      <c r="C51" s="32"/>
      <c r="D51" s="33"/>
    </row>
    <row r="52" spans="2:13" ht="76.5" customHeight="1" x14ac:dyDescent="0.25">
      <c r="B52" s="31">
        <f>B51+1</f>
        <v>45064</v>
      </c>
      <c r="C52" s="32"/>
      <c r="D52" s="33"/>
    </row>
    <row r="53" spans="2:13" ht="76.5" customHeight="1" x14ac:dyDescent="0.25">
      <c r="B53" s="34">
        <f>B52+1</f>
        <v>45065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45068</v>
      </c>
      <c r="E59" s="80">
        <f>D59</f>
        <v>45068</v>
      </c>
      <c r="F59" s="81"/>
      <c r="G59" s="81"/>
    </row>
    <row r="60" spans="2:13" ht="18.75" customHeight="1" x14ac:dyDescent="0.25">
      <c r="B60" s="15">
        <f>B46+1</f>
        <v>30</v>
      </c>
      <c r="C60" s="14" t="s">
        <v>10</v>
      </c>
      <c r="D60" s="38">
        <f>D59+4</f>
        <v>45072</v>
      </c>
      <c r="E60" s="80">
        <f>D60</f>
        <v>45072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45068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45069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45070</v>
      </c>
      <c r="C65" s="32"/>
      <c r="D65" s="33"/>
    </row>
    <row r="66" spans="2:12" ht="76.5" customHeight="1" x14ac:dyDescent="0.25">
      <c r="B66" s="31">
        <f>B65+1</f>
        <v>45071</v>
      </c>
      <c r="C66" s="32"/>
      <c r="D66" s="33"/>
    </row>
    <row r="67" spans="2:12" ht="76.5" customHeight="1" x14ac:dyDescent="0.25">
      <c r="B67" s="34">
        <f>B66+1</f>
        <v>45072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8"/>
  <sheetViews>
    <sheetView topLeftCell="A34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44627</v>
      </c>
      <c r="E3" s="97">
        <f>WEEKDAY(D3)</f>
        <v>2</v>
      </c>
      <c r="F3" s="98"/>
      <c r="G3" s="98"/>
    </row>
    <row r="4" spans="2:14" ht="18.75" customHeight="1" x14ac:dyDescent="0.25">
      <c r="B4" s="42">
        <f>(extra!D3-'Στοιχεία Πρακτικής'!C20)/7 + 1</f>
        <v>-33</v>
      </c>
      <c r="C4" s="14" t="s">
        <v>10</v>
      </c>
      <c r="D4" s="38">
        <f>D3+4</f>
        <v>44631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44627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44628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44629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44630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44631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44634</v>
      </c>
      <c r="E17" s="80">
        <f>D17</f>
        <v>44634</v>
      </c>
      <c r="F17" s="81"/>
      <c r="G17" s="81"/>
    </row>
    <row r="18" spans="2:13" ht="18.75" customHeight="1" x14ac:dyDescent="0.25">
      <c r="B18" s="15">
        <f>B4+1</f>
        <v>-32</v>
      </c>
      <c r="C18" s="14" t="s">
        <v>10</v>
      </c>
      <c r="D18" s="38">
        <f>D17+4</f>
        <v>44638</v>
      </c>
      <c r="E18" s="80">
        <f>D18</f>
        <v>44638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44634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44635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44636</v>
      </c>
      <c r="C23" s="29"/>
      <c r="D23" s="33"/>
    </row>
    <row r="24" spans="2:13" ht="76.5" customHeight="1" x14ac:dyDescent="0.25">
      <c r="B24" s="31">
        <f>B23+1</f>
        <v>44637</v>
      </c>
      <c r="C24" s="29"/>
      <c r="D24" s="33"/>
    </row>
    <row r="25" spans="2:13" ht="76.5" customHeight="1" x14ac:dyDescent="0.25">
      <c r="B25" s="34">
        <f>B24+1</f>
        <v>44638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44641</v>
      </c>
      <c r="E31" s="80">
        <f>D31</f>
        <v>44641</v>
      </c>
      <c r="F31" s="81"/>
      <c r="G31" s="81"/>
    </row>
    <row r="32" spans="2:13" ht="18.75" customHeight="1" x14ac:dyDescent="0.25">
      <c r="B32" s="15">
        <f>B18+1</f>
        <v>-31</v>
      </c>
      <c r="C32" s="14" t="s">
        <v>10</v>
      </c>
      <c r="D32" s="38">
        <f>D31+4</f>
        <v>44645</v>
      </c>
      <c r="E32" s="80">
        <f>D32</f>
        <v>44645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44641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44642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44643</v>
      </c>
      <c r="C37" s="32"/>
      <c r="D37" s="33"/>
    </row>
    <row r="38" spans="2:13" ht="76.5" customHeight="1" x14ac:dyDescent="0.25">
      <c r="B38" s="31">
        <f>B37+1</f>
        <v>44644</v>
      </c>
      <c r="C38" s="32"/>
      <c r="D38" s="33"/>
    </row>
    <row r="39" spans="2:13" ht="76.5" customHeight="1" x14ac:dyDescent="0.25">
      <c r="B39" s="34">
        <f>B38+1</f>
        <v>44645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44648</v>
      </c>
      <c r="E45" s="80">
        <f>D45</f>
        <v>44648</v>
      </c>
      <c r="F45" s="81"/>
      <c r="G45" s="81"/>
    </row>
    <row r="46" spans="2:13" ht="18.75" customHeight="1" x14ac:dyDescent="0.25">
      <c r="B46" s="15">
        <f>B32+1</f>
        <v>-30</v>
      </c>
      <c r="C46" s="14" t="s">
        <v>10</v>
      </c>
      <c r="D46" s="38">
        <f>D45+4</f>
        <v>44652</v>
      </c>
      <c r="E46" s="80">
        <f>D46</f>
        <v>44652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44648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44649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44650</v>
      </c>
      <c r="C51" s="32"/>
      <c r="D51" s="33"/>
    </row>
    <row r="52" spans="2:13" ht="76.5" customHeight="1" x14ac:dyDescent="0.25">
      <c r="B52" s="31">
        <f>B51+1</f>
        <v>44651</v>
      </c>
      <c r="C52" s="32"/>
      <c r="D52" s="33"/>
    </row>
    <row r="53" spans="2:13" ht="76.5" customHeight="1" x14ac:dyDescent="0.25">
      <c r="B53" s="34">
        <f>B52+1</f>
        <v>44652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44655</v>
      </c>
      <c r="E59" s="80">
        <f>D59</f>
        <v>44655</v>
      </c>
      <c r="F59" s="81"/>
      <c r="G59" s="81"/>
    </row>
    <row r="60" spans="2:13" ht="18.75" customHeight="1" x14ac:dyDescent="0.25">
      <c r="B60" s="15">
        <f>B46+1</f>
        <v>-29</v>
      </c>
      <c r="C60" s="14" t="s">
        <v>10</v>
      </c>
      <c r="D60" s="38">
        <f>D59+4</f>
        <v>44659</v>
      </c>
      <c r="E60" s="80">
        <f>D60</f>
        <v>44659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44655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44656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44657</v>
      </c>
      <c r="C65" s="32"/>
      <c r="D65" s="33"/>
    </row>
    <row r="66" spans="2:12" ht="76.5" customHeight="1" x14ac:dyDescent="0.25">
      <c r="B66" s="31">
        <f>B65+1</f>
        <v>44658</v>
      </c>
      <c r="C66" s="32"/>
      <c r="D66" s="33"/>
    </row>
    <row r="67" spans="2:12" ht="76.5" customHeight="1" x14ac:dyDescent="0.25">
      <c r="B67" s="34">
        <f>B66+1</f>
        <v>44659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45"/>
  <sheetViews>
    <sheetView topLeftCell="A13"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69"/>
      <c r="C5" s="70"/>
      <c r="D5" s="70"/>
      <c r="E5" s="70"/>
      <c r="F5" s="70"/>
      <c r="G5" s="70"/>
      <c r="H5" s="71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72"/>
      <c r="C24" s="73"/>
      <c r="D24" s="73"/>
      <c r="E24" s="73"/>
      <c r="F24" s="73"/>
      <c r="G24" s="73"/>
      <c r="H24" s="74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2022-11-25T11:46:12Z</dcterms:modified>
</cp:coreProperties>
</file>